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'Sheet1'!$A$1:$R$58</definedName>
  </definedNames>
  <calcPr fullCalcOnLoad="1"/>
</workbook>
</file>

<file path=xl/sharedStrings.xml><?xml version="1.0" encoding="utf-8"?>
<sst xmlns="http://schemas.openxmlformats.org/spreadsheetml/2006/main" count="148" uniqueCount="70">
  <si>
    <t>Sandown Road Relays</t>
  </si>
  <si>
    <t>Time</t>
  </si>
  <si>
    <t>Place</t>
  </si>
  <si>
    <t>Distance</t>
  </si>
  <si>
    <t>Men</t>
  </si>
  <si>
    <t>Mal Grimmett</t>
  </si>
  <si>
    <t>James Atkinson</t>
  </si>
  <si>
    <t>John Nolan</t>
  </si>
  <si>
    <t>Andrew Moore</t>
  </si>
  <si>
    <t>George Morgan</t>
  </si>
  <si>
    <t>James McEniry</t>
  </si>
  <si>
    <t>Martin Duffy</t>
  </si>
  <si>
    <t>Craig Couper</t>
  </si>
  <si>
    <t>No. Waverley Runners</t>
  </si>
  <si>
    <t>Total Field</t>
  </si>
  <si>
    <t>Women</t>
  </si>
  <si>
    <t>Kylie Lucas</t>
  </si>
  <si>
    <t>TEAM RESULTS</t>
  </si>
  <si>
    <t>Points</t>
  </si>
  <si>
    <t>No. Races out of 8</t>
  </si>
  <si>
    <t>Christopher Knott</t>
  </si>
  <si>
    <t>Mark Hutchinson</t>
  </si>
  <si>
    <t>Dave Clark</t>
  </si>
  <si>
    <t>Leanne Healey</t>
  </si>
  <si>
    <t>Angela Cash</t>
  </si>
  <si>
    <t>B grade</t>
  </si>
  <si>
    <t>Nigel Adkin</t>
  </si>
  <si>
    <t>Brett McDonald</t>
  </si>
  <si>
    <t>David Thek</t>
  </si>
  <si>
    <t>Sanjay Sathananthan</t>
  </si>
  <si>
    <t>Caulfield 10k R/R</t>
  </si>
  <si>
    <t>?</t>
  </si>
  <si>
    <t>Jenny Baldwin</t>
  </si>
  <si>
    <t>Bundoora 12k CC</t>
  </si>
  <si>
    <t>Bundoora 6k CC</t>
  </si>
  <si>
    <t>Brimbank 6k c/c relays</t>
  </si>
  <si>
    <t xml:space="preserve"> 9/5/92</t>
  </si>
  <si>
    <t>Justin Welsh</t>
  </si>
  <si>
    <t>M Carey</t>
  </si>
  <si>
    <t>Warren Holst</t>
  </si>
  <si>
    <t>Colin Kentish</t>
  </si>
  <si>
    <t>Kevin Taylor</t>
  </si>
  <si>
    <t>Matt McDonald</t>
  </si>
  <si>
    <t>Phil King</t>
  </si>
  <si>
    <t>Alison Couper</t>
  </si>
  <si>
    <t>D grade</t>
  </si>
  <si>
    <t>F grade</t>
  </si>
  <si>
    <t>C grade</t>
  </si>
  <si>
    <t>Geelong 8k C/C</t>
  </si>
  <si>
    <t xml:space="preserve"> 23/5/92</t>
  </si>
  <si>
    <t>Simon Brand</t>
  </si>
  <si>
    <t>Geelong 4k C/C</t>
  </si>
  <si>
    <t>24.16 (u20 6k)</t>
  </si>
  <si>
    <t xml:space="preserve"> 13/6/92</t>
  </si>
  <si>
    <t>37.52 (u20 10k)</t>
  </si>
  <si>
    <t>36.45 (u18 10k)</t>
  </si>
  <si>
    <t>Brimbank Pk 16k C/C</t>
  </si>
  <si>
    <t xml:space="preserve"> 4/7/92</t>
  </si>
  <si>
    <t>F. Bend 15k R/R</t>
  </si>
  <si>
    <t xml:space="preserve"> 18/7/92</t>
  </si>
  <si>
    <t xml:space="preserve"> 1/8/92</t>
  </si>
  <si>
    <t xml:space="preserve"> 22/8/92</t>
  </si>
  <si>
    <t>Frankston   1/2 Mara</t>
  </si>
  <si>
    <t xml:space="preserve"> 13/9/92</t>
  </si>
  <si>
    <t>Brimbank Pk 8k C/C</t>
  </si>
  <si>
    <t>B Huggan</t>
  </si>
  <si>
    <t>? 29.43</t>
  </si>
  <si>
    <t>? 29.48</t>
  </si>
  <si>
    <t>Overall 1992</t>
  </si>
  <si>
    <t>Winter season 1992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</si>
</sst>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/>
    </xf>
    <xf numFmtId="1" fontId="47" fillId="0" borderId="12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" fontId="47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47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right"/>
    </xf>
    <xf numFmtId="0" fontId="47" fillId="0" borderId="17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2" fontId="47" fillId="0" borderId="19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1" fontId="47" fillId="0" borderId="20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7" fillId="0" borderId="21" xfId="0" applyFont="1" applyFill="1" applyBorder="1" applyAlignment="1">
      <alignment/>
    </xf>
    <xf numFmtId="2" fontId="47" fillId="0" borderId="22" xfId="0" applyNumberFormat="1" applyFont="1" applyFill="1" applyBorder="1" applyAlignment="1">
      <alignment horizontal="right"/>
    </xf>
    <xf numFmtId="0" fontId="47" fillId="0" borderId="23" xfId="0" applyFont="1" applyFill="1" applyBorder="1" applyAlignment="1">
      <alignment horizontal="right"/>
    </xf>
    <xf numFmtId="1" fontId="47" fillId="0" borderId="23" xfId="0" applyNumberFormat="1" applyFont="1" applyFill="1" applyBorder="1" applyAlignment="1">
      <alignment horizontal="right"/>
    </xf>
    <xf numFmtId="1" fontId="47" fillId="0" borderId="23" xfId="0" applyNumberFormat="1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2" fontId="47" fillId="0" borderId="25" xfId="0" applyNumberFormat="1" applyFont="1" applyFill="1" applyBorder="1" applyAlignment="1">
      <alignment horizontal="right"/>
    </xf>
    <xf numFmtId="0" fontId="47" fillId="0" borderId="26" xfId="0" applyFont="1" applyFill="1" applyBorder="1" applyAlignment="1">
      <alignment horizontal="right"/>
    </xf>
    <xf numFmtId="2" fontId="48" fillId="0" borderId="25" xfId="0" applyNumberFormat="1" applyFont="1" applyFill="1" applyBorder="1" applyAlignment="1">
      <alignment horizontal="right"/>
    </xf>
    <xf numFmtId="1" fontId="47" fillId="0" borderId="26" xfId="0" applyNumberFormat="1" applyFont="1" applyFill="1" applyBorder="1" applyAlignment="1">
      <alignment horizontal="right"/>
    </xf>
    <xf numFmtId="1" fontId="47" fillId="0" borderId="26" xfId="0" applyNumberFormat="1" applyFont="1" applyFill="1" applyBorder="1" applyAlignment="1">
      <alignment horizontal="center"/>
    </xf>
    <xf numFmtId="2" fontId="47" fillId="33" borderId="25" xfId="0" applyNumberFormat="1" applyFont="1" applyFill="1" applyBorder="1" applyAlignment="1">
      <alignment horizontal="right"/>
    </xf>
    <xf numFmtId="0" fontId="47" fillId="33" borderId="26" xfId="0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7" fillId="0" borderId="27" xfId="0" applyFont="1" applyFill="1" applyBorder="1" applyAlignment="1">
      <alignment/>
    </xf>
    <xf numFmtId="2" fontId="47" fillId="0" borderId="28" xfId="0" applyNumberFormat="1" applyFont="1" applyFill="1" applyBorder="1" applyAlignment="1">
      <alignment horizontal="right"/>
    </xf>
    <xf numFmtId="0" fontId="47" fillId="0" borderId="29" xfId="0" applyFont="1" applyFill="1" applyBorder="1" applyAlignment="1">
      <alignment horizontal="right"/>
    </xf>
    <xf numFmtId="1" fontId="47" fillId="0" borderId="29" xfId="0" applyNumberFormat="1" applyFont="1" applyFill="1" applyBorder="1" applyAlignment="1">
      <alignment horizontal="right"/>
    </xf>
    <xf numFmtId="1" fontId="47" fillId="0" borderId="29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47" fillId="0" borderId="2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" fontId="4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" fontId="47" fillId="0" borderId="31" xfId="0" applyNumberFormat="1" applyFont="1" applyFill="1" applyBorder="1" applyAlignment="1">
      <alignment horizontal="right"/>
    </xf>
    <xf numFmtId="1" fontId="47" fillId="0" borderId="32" xfId="0" applyNumberFormat="1" applyFont="1" applyFill="1" applyBorder="1" applyAlignment="1">
      <alignment horizontal="right"/>
    </xf>
    <xf numFmtId="0" fontId="47" fillId="0" borderId="32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4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60" zoomScalePageLayoutView="0" workbookViewId="0" topLeftCell="A4">
      <selection activeCell="A58" sqref="A58:R58"/>
    </sheetView>
  </sheetViews>
  <sheetFormatPr defaultColWidth="9.140625" defaultRowHeight="15"/>
  <cols>
    <col min="1" max="1" width="19.421875" style="1" customWidth="1"/>
    <col min="2" max="3" width="9.140625" style="1" customWidth="1"/>
    <col min="4" max="4" width="11.00390625" style="1" customWidth="1"/>
    <col min="5" max="5" width="9.140625" style="1" customWidth="1"/>
    <col min="6" max="6" width="11.7109375" style="1" customWidth="1"/>
    <col min="7" max="7" width="9.140625" style="1" customWidth="1"/>
    <col min="8" max="8" width="11.28125" style="1" customWidth="1"/>
    <col min="9" max="9" width="9.140625" style="2" customWidth="1"/>
    <col min="10" max="10" width="11.421875" style="1" customWidth="1"/>
    <col min="11" max="11" width="9.140625" style="1" customWidth="1"/>
    <col min="12" max="12" width="10.57421875" style="1" customWidth="1"/>
    <col min="13" max="13" width="9.140625" style="1" customWidth="1"/>
    <col min="14" max="14" width="10.28125" style="1" customWidth="1"/>
    <col min="15" max="15" width="9.140625" style="1" customWidth="1"/>
    <col min="16" max="16" width="10.28125" style="1" customWidth="1"/>
    <col min="17" max="16384" width="9.140625" style="1" customWidth="1"/>
  </cols>
  <sheetData>
    <row r="1" spans="1:2" ht="26.25">
      <c r="A1" s="92" t="s">
        <v>69</v>
      </c>
      <c r="B1" s="92"/>
    </row>
    <row r="3" spans="1:19" ht="38.25">
      <c r="A3" s="3"/>
      <c r="B3" s="4" t="s">
        <v>0</v>
      </c>
      <c r="C3" s="5"/>
      <c r="D3" s="4" t="s">
        <v>48</v>
      </c>
      <c r="E3" s="5"/>
      <c r="F3" s="4" t="s">
        <v>30</v>
      </c>
      <c r="G3" s="6"/>
      <c r="H3" s="4" t="s">
        <v>56</v>
      </c>
      <c r="I3" s="7"/>
      <c r="J3" s="4" t="s">
        <v>58</v>
      </c>
      <c r="K3" s="6"/>
      <c r="L3" s="4" t="s">
        <v>33</v>
      </c>
      <c r="M3" s="6"/>
      <c r="N3" s="4" t="s">
        <v>35</v>
      </c>
      <c r="O3" s="5"/>
      <c r="P3" s="8" t="s">
        <v>62</v>
      </c>
      <c r="Q3" s="5"/>
      <c r="R3" s="9" t="s">
        <v>19</v>
      </c>
      <c r="S3" s="10"/>
    </row>
    <row r="4" spans="1:19" ht="12.75">
      <c r="A4" s="11"/>
      <c r="B4" s="12" t="s">
        <v>36</v>
      </c>
      <c r="C4" s="13"/>
      <c r="D4" s="12" t="s">
        <v>49</v>
      </c>
      <c r="E4" s="13"/>
      <c r="F4" s="12" t="s">
        <v>53</v>
      </c>
      <c r="G4" s="13"/>
      <c r="H4" s="12" t="s">
        <v>57</v>
      </c>
      <c r="I4" s="14"/>
      <c r="J4" s="12" t="s">
        <v>59</v>
      </c>
      <c r="K4" s="13"/>
      <c r="L4" s="12" t="s">
        <v>60</v>
      </c>
      <c r="M4" s="13"/>
      <c r="N4" s="12" t="s">
        <v>61</v>
      </c>
      <c r="O4" s="13"/>
      <c r="P4" s="12" t="s">
        <v>63</v>
      </c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20" t="s">
        <v>3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4</v>
      </c>
      <c r="B6" s="18"/>
      <c r="C6" s="19"/>
      <c r="D6" s="18"/>
      <c r="E6" s="19"/>
      <c r="F6" s="18"/>
      <c r="G6" s="19"/>
      <c r="H6" s="18"/>
      <c r="I6" s="20"/>
      <c r="J6" s="18"/>
      <c r="K6" s="19"/>
      <c r="L6" s="18"/>
      <c r="M6" s="19"/>
      <c r="N6" s="18"/>
      <c r="O6" s="19"/>
      <c r="P6" s="23"/>
      <c r="Q6" s="24"/>
      <c r="R6" s="21"/>
      <c r="S6" s="25"/>
    </row>
    <row r="7" spans="1:19" ht="12.75">
      <c r="A7" s="61" t="s">
        <v>8</v>
      </c>
      <c r="B7" s="62">
        <v>21.5</v>
      </c>
      <c r="C7" s="63"/>
      <c r="D7" s="62">
        <v>27.01</v>
      </c>
      <c r="E7" s="63">
        <v>218</v>
      </c>
      <c r="F7" s="62">
        <v>37.44</v>
      </c>
      <c r="G7" s="63">
        <v>336</v>
      </c>
      <c r="H7" s="62">
        <v>64.12</v>
      </c>
      <c r="I7" s="64">
        <v>207</v>
      </c>
      <c r="J7" s="62">
        <v>54.47</v>
      </c>
      <c r="K7" s="63">
        <v>178</v>
      </c>
      <c r="L7" s="62">
        <v>46.22</v>
      </c>
      <c r="M7" s="63">
        <v>209</v>
      </c>
      <c r="N7" s="62">
        <v>22.54</v>
      </c>
      <c r="O7" s="63"/>
      <c r="P7" s="62">
        <v>77.26</v>
      </c>
      <c r="Q7" s="63">
        <v>108</v>
      </c>
      <c r="R7" s="65">
        <f aca="true" t="shared" si="0" ref="R7:R30">COUNT(B7:Q7)/2</f>
        <v>7</v>
      </c>
      <c r="S7" s="25"/>
    </row>
    <row r="8" spans="1:19" ht="12.75">
      <c r="A8" s="66" t="s">
        <v>65</v>
      </c>
      <c r="B8" s="67">
        <v>24.37</v>
      </c>
      <c r="C8" s="68"/>
      <c r="D8" s="69" t="s">
        <v>52</v>
      </c>
      <c r="E8" s="68">
        <v>51</v>
      </c>
      <c r="F8" s="69" t="s">
        <v>54</v>
      </c>
      <c r="G8" s="68">
        <v>342</v>
      </c>
      <c r="H8" s="67"/>
      <c r="I8" s="70"/>
      <c r="J8" s="67"/>
      <c r="K8" s="68"/>
      <c r="L8" s="67">
        <v>42.49</v>
      </c>
      <c r="M8" s="68">
        <v>100</v>
      </c>
      <c r="N8" s="67"/>
      <c r="O8" s="68"/>
      <c r="P8" s="67"/>
      <c r="Q8" s="68"/>
      <c r="R8" s="71">
        <f t="shared" si="0"/>
        <v>2.5</v>
      </c>
      <c r="S8" s="25"/>
    </row>
    <row r="9" spans="1:19" ht="12.75">
      <c r="A9" s="66" t="s">
        <v>27</v>
      </c>
      <c r="B9" s="67">
        <v>21.2</v>
      </c>
      <c r="C9" s="68"/>
      <c r="D9" s="67">
        <v>25.37</v>
      </c>
      <c r="E9" s="68">
        <v>127</v>
      </c>
      <c r="F9" s="67">
        <v>33.47</v>
      </c>
      <c r="G9" s="68">
        <v>149</v>
      </c>
      <c r="H9" s="67">
        <v>61.05</v>
      </c>
      <c r="I9" s="70">
        <v>140</v>
      </c>
      <c r="J9" s="67"/>
      <c r="K9" s="68"/>
      <c r="L9" s="67">
        <v>42.58</v>
      </c>
      <c r="M9" s="68">
        <v>108</v>
      </c>
      <c r="N9" s="67">
        <v>21.53</v>
      </c>
      <c r="O9" s="68"/>
      <c r="P9" s="67"/>
      <c r="Q9" s="68"/>
      <c r="R9" s="71">
        <f t="shared" si="0"/>
        <v>5</v>
      </c>
      <c r="S9" s="25"/>
    </row>
    <row r="10" spans="1:19" ht="12.75">
      <c r="A10" s="66" t="s">
        <v>20</v>
      </c>
      <c r="B10" s="67">
        <v>21</v>
      </c>
      <c r="C10" s="68"/>
      <c r="D10" s="67">
        <v>25.59</v>
      </c>
      <c r="E10" s="68">
        <v>154</v>
      </c>
      <c r="F10" s="67">
        <v>32.53</v>
      </c>
      <c r="G10" s="68">
        <v>106</v>
      </c>
      <c r="H10" s="67">
        <v>57.41</v>
      </c>
      <c r="I10" s="70">
        <v>71</v>
      </c>
      <c r="J10" s="67">
        <v>51.31</v>
      </c>
      <c r="K10" s="68">
        <v>93</v>
      </c>
      <c r="L10" s="67">
        <v>42.12</v>
      </c>
      <c r="M10" s="68">
        <v>82</v>
      </c>
      <c r="N10" s="67">
        <v>21.36</v>
      </c>
      <c r="O10" s="68"/>
      <c r="P10" s="67">
        <v>74.27</v>
      </c>
      <c r="Q10" s="68">
        <v>66</v>
      </c>
      <c r="R10" s="71">
        <f t="shared" si="0"/>
        <v>7</v>
      </c>
      <c r="S10" s="25"/>
    </row>
    <row r="11" spans="1:19" ht="12.75">
      <c r="A11" s="66" t="s">
        <v>40</v>
      </c>
      <c r="B11" s="67">
        <v>20.58</v>
      </c>
      <c r="C11" s="68"/>
      <c r="D11" s="67"/>
      <c r="E11" s="68"/>
      <c r="F11" s="67">
        <v>34.04</v>
      </c>
      <c r="G11" s="68">
        <v>170</v>
      </c>
      <c r="H11" s="67">
        <v>60.24</v>
      </c>
      <c r="I11" s="70">
        <v>127</v>
      </c>
      <c r="J11" s="67">
        <v>53.3</v>
      </c>
      <c r="K11" s="68">
        <v>141</v>
      </c>
      <c r="L11" s="67">
        <v>45.42</v>
      </c>
      <c r="M11" s="68">
        <v>185</v>
      </c>
      <c r="N11" s="67">
        <v>22.48</v>
      </c>
      <c r="O11" s="68"/>
      <c r="P11" s="67"/>
      <c r="Q11" s="68"/>
      <c r="R11" s="71">
        <f t="shared" si="0"/>
        <v>5</v>
      </c>
      <c r="S11" s="25"/>
    </row>
    <row r="12" spans="1:19" ht="12.75">
      <c r="A12" s="66" t="s">
        <v>12</v>
      </c>
      <c r="B12" s="67">
        <v>21.32</v>
      </c>
      <c r="C12" s="68"/>
      <c r="D12" s="67">
        <v>26.24</v>
      </c>
      <c r="E12" s="68">
        <v>176</v>
      </c>
      <c r="F12" s="67">
        <v>35.41</v>
      </c>
      <c r="G12" s="68">
        <v>242</v>
      </c>
      <c r="H12" s="67">
        <v>60.45</v>
      </c>
      <c r="I12" s="70">
        <v>132</v>
      </c>
      <c r="J12" s="67"/>
      <c r="K12" s="68"/>
      <c r="L12" s="67">
        <v>43.46</v>
      </c>
      <c r="M12" s="68">
        <v>130</v>
      </c>
      <c r="N12" s="67">
        <v>22.08</v>
      </c>
      <c r="O12" s="68"/>
      <c r="P12" s="67">
        <v>77.52</v>
      </c>
      <c r="Q12" s="68">
        <v>116</v>
      </c>
      <c r="R12" s="71">
        <f t="shared" si="0"/>
        <v>6</v>
      </c>
      <c r="S12" s="25"/>
    </row>
    <row r="13" spans="1:19" ht="12.75">
      <c r="A13" s="66" t="s">
        <v>22</v>
      </c>
      <c r="B13" s="67"/>
      <c r="C13" s="68"/>
      <c r="D13" s="67">
        <v>28.06</v>
      </c>
      <c r="E13" s="68">
        <v>270</v>
      </c>
      <c r="F13" s="67">
        <v>35.52</v>
      </c>
      <c r="G13" s="68">
        <v>255</v>
      </c>
      <c r="H13" s="67">
        <v>66.18</v>
      </c>
      <c r="I13" s="70">
        <v>240</v>
      </c>
      <c r="J13" s="67">
        <v>57.59</v>
      </c>
      <c r="K13" s="68">
        <v>253</v>
      </c>
      <c r="L13" s="67">
        <v>47.02</v>
      </c>
      <c r="M13" s="68">
        <v>224</v>
      </c>
      <c r="N13" s="67">
        <v>23.42</v>
      </c>
      <c r="O13" s="68"/>
      <c r="P13" s="67">
        <v>83.31</v>
      </c>
      <c r="Q13" s="68">
        <v>217</v>
      </c>
      <c r="R13" s="71">
        <f t="shared" si="0"/>
        <v>6.5</v>
      </c>
      <c r="S13" s="25"/>
    </row>
    <row r="14" spans="1:19" ht="12.75">
      <c r="A14" s="66" t="s">
        <v>28</v>
      </c>
      <c r="B14" s="67">
        <v>21.56</v>
      </c>
      <c r="C14" s="68"/>
      <c r="D14" s="67"/>
      <c r="E14" s="68"/>
      <c r="F14" s="67">
        <v>36.49</v>
      </c>
      <c r="G14" s="68">
        <v>305</v>
      </c>
      <c r="H14" s="67"/>
      <c r="I14" s="70"/>
      <c r="J14" s="67"/>
      <c r="K14" s="68"/>
      <c r="L14" s="67"/>
      <c r="M14" s="68"/>
      <c r="N14" s="67"/>
      <c r="O14" s="68"/>
      <c r="P14" s="67"/>
      <c r="Q14" s="68"/>
      <c r="R14" s="71">
        <f t="shared" si="0"/>
        <v>1.5</v>
      </c>
      <c r="S14" s="25"/>
    </row>
    <row r="15" spans="1:19" ht="12.75">
      <c r="A15" s="66" t="s">
        <v>9</v>
      </c>
      <c r="B15" s="67">
        <v>24.27</v>
      </c>
      <c r="C15" s="68"/>
      <c r="D15" s="67">
        <v>29.56</v>
      </c>
      <c r="E15" s="68">
        <v>342</v>
      </c>
      <c r="F15" s="67">
        <v>39.09</v>
      </c>
      <c r="G15" s="68">
        <v>390</v>
      </c>
      <c r="H15" s="67"/>
      <c r="I15" s="70"/>
      <c r="J15" s="72">
        <v>53.44</v>
      </c>
      <c r="K15" s="73">
        <v>150</v>
      </c>
      <c r="L15" s="67"/>
      <c r="M15" s="68"/>
      <c r="N15" s="67"/>
      <c r="O15" s="68"/>
      <c r="P15" s="67">
        <v>88.41</v>
      </c>
      <c r="Q15" s="68">
        <v>333</v>
      </c>
      <c r="R15" s="71">
        <f t="shared" si="0"/>
        <v>4.5</v>
      </c>
      <c r="S15" s="25"/>
    </row>
    <row r="16" spans="1:19" ht="12.75">
      <c r="A16" s="66" t="s">
        <v>6</v>
      </c>
      <c r="B16" s="67">
        <v>19.26</v>
      </c>
      <c r="C16" s="68"/>
      <c r="D16" s="67"/>
      <c r="E16" s="68"/>
      <c r="F16" s="67"/>
      <c r="G16" s="68"/>
      <c r="H16" s="67"/>
      <c r="I16" s="70"/>
      <c r="J16" s="67"/>
      <c r="K16" s="68"/>
      <c r="L16" s="67">
        <v>42.36</v>
      </c>
      <c r="M16" s="68">
        <v>92</v>
      </c>
      <c r="N16" s="67">
        <v>20.29</v>
      </c>
      <c r="O16" s="68"/>
      <c r="P16" s="67"/>
      <c r="Q16" s="68"/>
      <c r="R16" s="71">
        <f t="shared" si="0"/>
        <v>2</v>
      </c>
      <c r="S16" s="25"/>
    </row>
    <row r="17" spans="1:19" ht="12.75">
      <c r="A17" s="66" t="s">
        <v>10</v>
      </c>
      <c r="B17" s="67">
        <v>20.14</v>
      </c>
      <c r="C17" s="68"/>
      <c r="D17" s="67">
        <v>27.15</v>
      </c>
      <c r="E17" s="68">
        <v>229</v>
      </c>
      <c r="F17" s="67">
        <v>37.46</v>
      </c>
      <c r="G17" s="68">
        <v>337</v>
      </c>
      <c r="H17" s="67">
        <v>62.44</v>
      </c>
      <c r="I17" s="70">
        <v>177</v>
      </c>
      <c r="J17" s="67">
        <v>50.1</v>
      </c>
      <c r="K17" s="68">
        <v>53</v>
      </c>
      <c r="L17" s="67"/>
      <c r="M17" s="68"/>
      <c r="N17" s="67">
        <v>21.21</v>
      </c>
      <c r="O17" s="68"/>
      <c r="P17" s="67"/>
      <c r="Q17" s="68"/>
      <c r="R17" s="71">
        <f t="shared" si="0"/>
        <v>5</v>
      </c>
      <c r="S17" s="25"/>
    </row>
    <row r="18" spans="1:19" ht="12.75">
      <c r="A18" s="66" t="s">
        <v>7</v>
      </c>
      <c r="B18" s="67">
        <v>22.04</v>
      </c>
      <c r="C18" s="68"/>
      <c r="D18" s="67">
        <v>28.03</v>
      </c>
      <c r="E18" s="68">
        <v>269</v>
      </c>
      <c r="F18" s="67">
        <v>36.14</v>
      </c>
      <c r="G18" s="68">
        <v>279</v>
      </c>
      <c r="H18" s="67">
        <v>64.44</v>
      </c>
      <c r="I18" s="70">
        <v>214</v>
      </c>
      <c r="J18" s="67">
        <v>57.12</v>
      </c>
      <c r="K18" s="68">
        <v>230</v>
      </c>
      <c r="L18" s="67">
        <v>47.33</v>
      </c>
      <c r="M18" s="68">
        <v>237</v>
      </c>
      <c r="N18" s="67">
        <v>26.22</v>
      </c>
      <c r="O18" s="68"/>
      <c r="P18" s="67"/>
      <c r="Q18" s="68"/>
      <c r="R18" s="71">
        <f t="shared" si="0"/>
        <v>6</v>
      </c>
      <c r="S18" s="25"/>
    </row>
    <row r="19" spans="1:19" ht="12.75">
      <c r="A19" s="66" t="s">
        <v>37</v>
      </c>
      <c r="B19" s="67">
        <v>19.13</v>
      </c>
      <c r="C19" s="68"/>
      <c r="D19" s="67"/>
      <c r="E19" s="68"/>
      <c r="F19" s="67"/>
      <c r="G19" s="68"/>
      <c r="H19" s="67"/>
      <c r="I19" s="70"/>
      <c r="J19" s="67"/>
      <c r="K19" s="68"/>
      <c r="L19" s="67"/>
      <c r="M19" s="68"/>
      <c r="N19" s="67">
        <v>19.59</v>
      </c>
      <c r="O19" s="68"/>
      <c r="P19" s="67"/>
      <c r="Q19" s="68"/>
      <c r="R19" s="71">
        <f t="shared" si="0"/>
        <v>1</v>
      </c>
      <c r="S19" s="25"/>
    </row>
    <row r="20" spans="1:19" ht="12.75">
      <c r="A20" s="66" t="s">
        <v>41</v>
      </c>
      <c r="B20" s="67">
        <v>22.18</v>
      </c>
      <c r="C20" s="68"/>
      <c r="D20" s="67"/>
      <c r="E20" s="68"/>
      <c r="F20" s="67"/>
      <c r="G20" s="68"/>
      <c r="H20" s="67"/>
      <c r="I20" s="70"/>
      <c r="J20" s="67">
        <v>56.46</v>
      </c>
      <c r="K20" s="68">
        <v>223</v>
      </c>
      <c r="L20" s="67">
        <v>47.07</v>
      </c>
      <c r="M20" s="68">
        <v>227</v>
      </c>
      <c r="N20" s="67">
        <v>24</v>
      </c>
      <c r="O20" s="68"/>
      <c r="P20" s="67"/>
      <c r="Q20" s="68"/>
      <c r="R20" s="71">
        <f t="shared" si="0"/>
        <v>3</v>
      </c>
      <c r="S20" s="25"/>
    </row>
    <row r="21" spans="1:19" ht="12.75">
      <c r="A21" s="66" t="s">
        <v>38</v>
      </c>
      <c r="B21" s="67">
        <v>21.32</v>
      </c>
      <c r="C21" s="68"/>
      <c r="D21" s="67">
        <v>25.57</v>
      </c>
      <c r="E21" s="68">
        <v>150</v>
      </c>
      <c r="F21" s="67">
        <v>34.47</v>
      </c>
      <c r="G21" s="68">
        <v>202</v>
      </c>
      <c r="H21" s="67"/>
      <c r="I21" s="70"/>
      <c r="J21" s="67"/>
      <c r="K21" s="68"/>
      <c r="L21" s="67"/>
      <c r="M21" s="68"/>
      <c r="N21" s="67">
        <v>21.53</v>
      </c>
      <c r="O21" s="68"/>
      <c r="P21" s="67"/>
      <c r="Q21" s="68"/>
      <c r="R21" s="71">
        <f t="shared" si="0"/>
        <v>3</v>
      </c>
      <c r="S21" s="25"/>
    </row>
    <row r="22" spans="1:19" ht="12.75">
      <c r="A22" s="66" t="s">
        <v>5</v>
      </c>
      <c r="B22" s="67">
        <v>22.4</v>
      </c>
      <c r="C22" s="68"/>
      <c r="D22" s="67">
        <v>27.18</v>
      </c>
      <c r="E22" s="68">
        <v>231</v>
      </c>
      <c r="F22" s="67">
        <v>35.28</v>
      </c>
      <c r="G22" s="68">
        <v>232</v>
      </c>
      <c r="H22" s="67">
        <v>62.26</v>
      </c>
      <c r="I22" s="70">
        <v>170</v>
      </c>
      <c r="J22" s="67"/>
      <c r="K22" s="68"/>
      <c r="L22" s="67">
        <v>43.33</v>
      </c>
      <c r="M22" s="68">
        <v>126</v>
      </c>
      <c r="N22" s="67">
        <v>22.24</v>
      </c>
      <c r="O22" s="68"/>
      <c r="P22" s="67"/>
      <c r="Q22" s="68"/>
      <c r="R22" s="71">
        <f t="shared" si="0"/>
        <v>5</v>
      </c>
      <c r="S22" s="25"/>
    </row>
    <row r="23" spans="1:18" ht="12.75">
      <c r="A23" s="66" t="s">
        <v>21</v>
      </c>
      <c r="B23" s="67">
        <v>21.26</v>
      </c>
      <c r="C23" s="68"/>
      <c r="D23" s="67">
        <v>26.32</v>
      </c>
      <c r="E23" s="68">
        <v>186</v>
      </c>
      <c r="F23" s="67">
        <v>34.56</v>
      </c>
      <c r="G23" s="68">
        <v>212</v>
      </c>
      <c r="H23" s="67"/>
      <c r="I23" s="70"/>
      <c r="J23" s="67">
        <v>55.1</v>
      </c>
      <c r="K23" s="68">
        <v>186</v>
      </c>
      <c r="L23" s="67"/>
      <c r="M23" s="68"/>
      <c r="N23" s="67"/>
      <c r="O23" s="68"/>
      <c r="P23" s="67"/>
      <c r="Q23" s="68"/>
      <c r="R23" s="71">
        <f t="shared" si="0"/>
        <v>3.5</v>
      </c>
    </row>
    <row r="24" spans="1:19" ht="12.75">
      <c r="A24" s="66" t="s">
        <v>11</v>
      </c>
      <c r="B24" s="67">
        <v>21.03</v>
      </c>
      <c r="C24" s="68"/>
      <c r="D24" s="67"/>
      <c r="E24" s="68"/>
      <c r="F24" s="67">
        <v>34.13</v>
      </c>
      <c r="G24" s="68">
        <v>177</v>
      </c>
      <c r="H24" s="67">
        <v>60.59</v>
      </c>
      <c r="I24" s="70">
        <v>139</v>
      </c>
      <c r="J24" s="67"/>
      <c r="K24" s="68"/>
      <c r="L24" s="67">
        <v>44.17</v>
      </c>
      <c r="M24" s="68">
        <v>140</v>
      </c>
      <c r="N24" s="67">
        <v>22.43</v>
      </c>
      <c r="O24" s="68"/>
      <c r="P24" s="67"/>
      <c r="Q24" s="68"/>
      <c r="R24" s="71">
        <f t="shared" si="0"/>
        <v>4</v>
      </c>
      <c r="S24" s="25"/>
    </row>
    <row r="25" spans="1:19" ht="12.75">
      <c r="A25" s="66" t="s">
        <v>42</v>
      </c>
      <c r="B25" s="67">
        <v>22.4</v>
      </c>
      <c r="C25" s="68"/>
      <c r="D25" s="67"/>
      <c r="E25" s="68"/>
      <c r="F25" s="69" t="s">
        <v>55</v>
      </c>
      <c r="G25" s="68">
        <v>25</v>
      </c>
      <c r="H25" s="67"/>
      <c r="I25" s="70"/>
      <c r="J25" s="67"/>
      <c r="K25" s="68"/>
      <c r="L25" s="67"/>
      <c r="M25" s="68"/>
      <c r="N25" s="67">
        <v>23.08</v>
      </c>
      <c r="O25" s="68"/>
      <c r="P25" s="67"/>
      <c r="Q25" s="68"/>
      <c r="R25" s="71">
        <f t="shared" si="0"/>
        <v>1.5</v>
      </c>
      <c r="S25" s="25"/>
    </row>
    <row r="26" spans="1:19" ht="12.75">
      <c r="A26" s="66" t="s">
        <v>26</v>
      </c>
      <c r="B26" s="67">
        <v>18.3</v>
      </c>
      <c r="C26" s="68"/>
      <c r="D26" s="67">
        <v>22.49</v>
      </c>
      <c r="E26" s="68">
        <v>11</v>
      </c>
      <c r="F26" s="67">
        <v>30.17</v>
      </c>
      <c r="G26" s="68">
        <v>26</v>
      </c>
      <c r="H26" s="67"/>
      <c r="I26" s="70"/>
      <c r="J26" s="67"/>
      <c r="K26" s="68"/>
      <c r="L26" s="67"/>
      <c r="M26" s="68"/>
      <c r="N26" s="67">
        <v>19.16</v>
      </c>
      <c r="O26" s="68"/>
      <c r="P26" s="74"/>
      <c r="Q26" s="75"/>
      <c r="R26" s="71">
        <f t="shared" si="0"/>
        <v>3</v>
      </c>
      <c r="S26" s="25"/>
    </row>
    <row r="27" spans="1:19" ht="12.75">
      <c r="A27" s="66" t="s">
        <v>43</v>
      </c>
      <c r="B27" s="67">
        <v>27.42</v>
      </c>
      <c r="C27" s="68"/>
      <c r="D27" s="67">
        <v>35.46</v>
      </c>
      <c r="E27" s="68">
        <v>416</v>
      </c>
      <c r="F27" s="67"/>
      <c r="G27" s="68"/>
      <c r="H27" s="67"/>
      <c r="I27" s="70"/>
      <c r="J27" s="67"/>
      <c r="K27" s="68"/>
      <c r="L27" s="67"/>
      <c r="M27" s="68"/>
      <c r="N27" s="67"/>
      <c r="O27" s="68"/>
      <c r="P27" s="67"/>
      <c r="Q27" s="68"/>
      <c r="R27" s="71">
        <f t="shared" si="0"/>
        <v>1.5</v>
      </c>
      <c r="S27" s="25"/>
    </row>
    <row r="28" spans="1:19" ht="12.75">
      <c r="A28" s="66" t="s">
        <v>29</v>
      </c>
      <c r="B28" s="67">
        <v>23.23</v>
      </c>
      <c r="C28" s="68"/>
      <c r="D28" s="67">
        <v>29.4</v>
      </c>
      <c r="E28" s="68">
        <v>336</v>
      </c>
      <c r="F28" s="67"/>
      <c r="G28" s="68"/>
      <c r="H28" s="67">
        <v>67.47</v>
      </c>
      <c r="I28" s="70">
        <v>259</v>
      </c>
      <c r="J28" s="67">
        <v>59.13</v>
      </c>
      <c r="K28" s="68">
        <v>296</v>
      </c>
      <c r="L28" s="67">
        <v>49.26</v>
      </c>
      <c r="M28" s="68">
        <v>270</v>
      </c>
      <c r="N28" s="67">
        <v>24.3</v>
      </c>
      <c r="O28" s="68"/>
      <c r="P28" s="67"/>
      <c r="Q28" s="68"/>
      <c r="R28" s="71">
        <f t="shared" si="0"/>
        <v>5</v>
      </c>
      <c r="S28" s="25"/>
    </row>
    <row r="29" spans="1:19" ht="12.75">
      <c r="A29" s="66" t="s">
        <v>50</v>
      </c>
      <c r="B29" s="67"/>
      <c r="C29" s="68"/>
      <c r="D29" s="67">
        <v>33.19</v>
      </c>
      <c r="E29" s="68">
        <v>401</v>
      </c>
      <c r="F29" s="67"/>
      <c r="G29" s="68"/>
      <c r="H29" s="67"/>
      <c r="I29" s="70"/>
      <c r="J29" s="67"/>
      <c r="K29" s="68"/>
      <c r="L29" s="67"/>
      <c r="M29" s="68"/>
      <c r="N29" s="67"/>
      <c r="O29" s="68"/>
      <c r="P29" s="67"/>
      <c r="Q29" s="68"/>
      <c r="R29" s="71">
        <f t="shared" si="0"/>
        <v>1</v>
      </c>
      <c r="S29" s="25"/>
    </row>
    <row r="30" spans="1:19" ht="12.75">
      <c r="A30" s="76" t="s">
        <v>39</v>
      </c>
      <c r="B30" s="77">
        <v>20.58</v>
      </c>
      <c r="C30" s="78"/>
      <c r="D30" s="77">
        <v>25.24</v>
      </c>
      <c r="E30" s="78">
        <v>116</v>
      </c>
      <c r="F30" s="77">
        <v>31.54</v>
      </c>
      <c r="G30" s="78">
        <v>71</v>
      </c>
      <c r="H30" s="77">
        <v>55.18</v>
      </c>
      <c r="I30" s="79">
        <v>30</v>
      </c>
      <c r="J30" s="77">
        <v>48.47</v>
      </c>
      <c r="K30" s="78">
        <v>33</v>
      </c>
      <c r="L30" s="77">
        <v>40.56</v>
      </c>
      <c r="M30" s="78">
        <v>58</v>
      </c>
      <c r="N30" s="77">
        <v>20.55</v>
      </c>
      <c r="O30" s="78"/>
      <c r="P30" s="77">
        <v>70.03</v>
      </c>
      <c r="Q30" s="78">
        <v>21</v>
      </c>
      <c r="R30" s="80">
        <f t="shared" si="0"/>
        <v>7</v>
      </c>
      <c r="S30" s="25"/>
    </row>
    <row r="31" spans="1:19" ht="12.75">
      <c r="A31" s="27" t="s">
        <v>13</v>
      </c>
      <c r="B31" s="28"/>
      <c r="C31" s="29">
        <f>COUNT(B7:B30)</f>
        <v>22</v>
      </c>
      <c r="D31" s="28"/>
      <c r="E31" s="29">
        <f>COUNT(E7:E30)</f>
        <v>17</v>
      </c>
      <c r="F31" s="28"/>
      <c r="G31" s="29">
        <f>COUNT(G7:G30)</f>
        <v>18</v>
      </c>
      <c r="H31" s="28"/>
      <c r="I31" s="29">
        <f>COUNT(I7:I30)</f>
        <v>12</v>
      </c>
      <c r="J31" s="28"/>
      <c r="K31" s="29">
        <f>COUNT(K7:K30)</f>
        <v>11</v>
      </c>
      <c r="L31" s="28"/>
      <c r="M31" s="29">
        <f>COUNT(M7:M30)</f>
        <v>14</v>
      </c>
      <c r="N31" s="28"/>
      <c r="O31" s="29">
        <f>COUNT(N7:N30)</f>
        <v>18</v>
      </c>
      <c r="P31" s="28"/>
      <c r="Q31" s="29">
        <f>COUNT(Q7:Q30)</f>
        <v>6</v>
      </c>
      <c r="R31" s="30"/>
      <c r="S31" s="31"/>
    </row>
    <row r="32" spans="1:19" ht="12.75">
      <c r="A32" s="32" t="s">
        <v>14</v>
      </c>
      <c r="B32" s="33"/>
      <c r="C32" s="34" t="s">
        <v>31</v>
      </c>
      <c r="D32" s="33"/>
      <c r="E32" s="34">
        <v>426</v>
      </c>
      <c r="F32" s="35"/>
      <c r="G32" s="34">
        <v>363</v>
      </c>
      <c r="H32" s="35"/>
      <c r="I32" s="34">
        <v>343</v>
      </c>
      <c r="J32" s="35"/>
      <c r="K32" s="34">
        <v>372</v>
      </c>
      <c r="L32" s="33"/>
      <c r="M32" s="34">
        <v>356</v>
      </c>
      <c r="N32" s="35"/>
      <c r="O32" s="34"/>
      <c r="P32" s="35"/>
      <c r="Q32" s="34">
        <v>194</v>
      </c>
      <c r="R32" s="36"/>
      <c r="S32" s="31"/>
    </row>
    <row r="33" spans="1:19" ht="12.75">
      <c r="A33" s="25"/>
      <c r="B33" s="12"/>
      <c r="C33" s="16"/>
      <c r="D33" s="12"/>
      <c r="E33" s="16"/>
      <c r="F33" s="12"/>
      <c r="G33" s="16"/>
      <c r="H33" s="12"/>
      <c r="I33" s="37"/>
      <c r="J33" s="12"/>
      <c r="K33" s="16"/>
      <c r="L33" s="12"/>
      <c r="M33" s="16"/>
      <c r="N33" s="12"/>
      <c r="O33" s="16"/>
      <c r="P33" s="12"/>
      <c r="Q33" s="16"/>
      <c r="R33" s="38"/>
      <c r="S33" s="25"/>
    </row>
    <row r="34" spans="1:19" ht="12.75">
      <c r="A34" s="39"/>
      <c r="B34" s="40"/>
      <c r="C34" s="41"/>
      <c r="D34" s="40"/>
      <c r="E34" s="16"/>
      <c r="F34" s="12"/>
      <c r="G34" s="16"/>
      <c r="H34" s="12"/>
      <c r="I34" s="37"/>
      <c r="J34" s="12"/>
      <c r="K34" s="16"/>
      <c r="L34" s="16"/>
      <c r="M34" s="16"/>
      <c r="N34" s="12"/>
      <c r="O34" s="16"/>
      <c r="P34" s="12"/>
      <c r="Q34" s="16"/>
      <c r="R34" s="38"/>
      <c r="S34" s="25"/>
    </row>
    <row r="35" spans="1:19" ht="38.25">
      <c r="A35" s="3"/>
      <c r="B35" s="4" t="s">
        <v>0</v>
      </c>
      <c r="C35" s="5"/>
      <c r="D35" s="4" t="s">
        <v>51</v>
      </c>
      <c r="E35" s="5"/>
      <c r="F35" s="4" t="s">
        <v>30</v>
      </c>
      <c r="G35" s="6"/>
      <c r="H35" s="4" t="s">
        <v>64</v>
      </c>
      <c r="I35" s="7"/>
      <c r="J35" s="4" t="s">
        <v>58</v>
      </c>
      <c r="K35" s="6"/>
      <c r="L35" s="4" t="s">
        <v>34</v>
      </c>
      <c r="M35" s="6"/>
      <c r="N35" s="4" t="s">
        <v>35</v>
      </c>
      <c r="O35" s="5"/>
      <c r="P35" s="8" t="s">
        <v>62</v>
      </c>
      <c r="Q35" s="5"/>
      <c r="R35" s="9" t="s">
        <v>19</v>
      </c>
      <c r="S35" s="10"/>
    </row>
    <row r="36" spans="1:19" ht="12.75">
      <c r="A36" s="11"/>
      <c r="B36" s="12" t="s">
        <v>36</v>
      </c>
      <c r="C36" s="13"/>
      <c r="D36" s="12" t="s">
        <v>49</v>
      </c>
      <c r="E36" s="13"/>
      <c r="F36" s="12" t="s">
        <v>53</v>
      </c>
      <c r="G36" s="42"/>
      <c r="H36" s="12" t="s">
        <v>57</v>
      </c>
      <c r="I36" s="14"/>
      <c r="J36" s="12" t="s">
        <v>59</v>
      </c>
      <c r="K36" s="13"/>
      <c r="L36" s="12" t="s">
        <v>60</v>
      </c>
      <c r="M36" s="13"/>
      <c r="N36" s="12" t="s">
        <v>61</v>
      </c>
      <c r="O36" s="13"/>
      <c r="P36" s="12" t="s">
        <v>63</v>
      </c>
      <c r="Q36" s="13"/>
      <c r="R36" s="15"/>
      <c r="S36" s="16"/>
    </row>
    <row r="37" spans="1:19" ht="12.75">
      <c r="A37" s="43"/>
      <c r="B37" s="44" t="s">
        <v>1</v>
      </c>
      <c r="C37" s="45" t="s">
        <v>2</v>
      </c>
      <c r="D37" s="44" t="s">
        <v>1</v>
      </c>
      <c r="E37" s="45" t="s">
        <v>2</v>
      </c>
      <c r="F37" s="44" t="s">
        <v>1</v>
      </c>
      <c r="G37" s="45" t="s">
        <v>2</v>
      </c>
      <c r="H37" s="44" t="s">
        <v>1</v>
      </c>
      <c r="I37" s="46" t="s">
        <v>3</v>
      </c>
      <c r="J37" s="44" t="s">
        <v>1</v>
      </c>
      <c r="K37" s="45" t="s">
        <v>2</v>
      </c>
      <c r="L37" s="44" t="s">
        <v>1</v>
      </c>
      <c r="M37" s="45" t="s">
        <v>2</v>
      </c>
      <c r="N37" s="44" t="s">
        <v>1</v>
      </c>
      <c r="O37" s="45" t="s">
        <v>2</v>
      </c>
      <c r="P37" s="44" t="s">
        <v>1</v>
      </c>
      <c r="Q37" s="45" t="s">
        <v>2</v>
      </c>
      <c r="R37" s="47"/>
      <c r="S37" s="16"/>
    </row>
    <row r="38" spans="1:19" ht="12.75">
      <c r="A38" s="48" t="s">
        <v>15</v>
      </c>
      <c r="B38" s="12"/>
      <c r="C38" s="13"/>
      <c r="D38" s="12"/>
      <c r="E38" s="13"/>
      <c r="F38" s="12"/>
      <c r="G38" s="13"/>
      <c r="H38" s="12"/>
      <c r="I38" s="14"/>
      <c r="J38" s="12"/>
      <c r="K38" s="13"/>
      <c r="L38" s="12"/>
      <c r="M38" s="13"/>
      <c r="N38" s="12" t="s">
        <v>66</v>
      </c>
      <c r="O38" s="13" t="s">
        <v>67</v>
      </c>
      <c r="P38" s="23"/>
      <c r="Q38" s="49"/>
      <c r="R38" s="15"/>
      <c r="S38" s="25"/>
    </row>
    <row r="39" spans="1:19" ht="12.75">
      <c r="A39" s="61" t="s">
        <v>44</v>
      </c>
      <c r="B39" s="62">
        <v>25.43</v>
      </c>
      <c r="C39" s="63"/>
      <c r="D39" s="62">
        <v>15.14</v>
      </c>
      <c r="E39" s="63">
        <v>30</v>
      </c>
      <c r="F39" s="62">
        <v>41.15</v>
      </c>
      <c r="G39" s="63">
        <v>39</v>
      </c>
      <c r="H39" s="62">
        <v>34.1</v>
      </c>
      <c r="I39" s="64">
        <v>20</v>
      </c>
      <c r="J39" s="62">
        <v>67.24</v>
      </c>
      <c r="K39" s="63">
        <v>26</v>
      </c>
      <c r="L39" s="62">
        <v>24.13</v>
      </c>
      <c r="M39" s="63">
        <v>25</v>
      </c>
      <c r="N39" s="62">
        <v>26.26</v>
      </c>
      <c r="O39" s="63"/>
      <c r="P39" s="62">
        <v>92.32</v>
      </c>
      <c r="Q39" s="63">
        <v>29</v>
      </c>
      <c r="R39" s="65">
        <f>COUNT(B39:Q39)/2</f>
        <v>7</v>
      </c>
      <c r="S39" s="25"/>
    </row>
    <row r="40" spans="1:19" ht="12.75">
      <c r="A40" s="66" t="s">
        <v>24</v>
      </c>
      <c r="B40" s="67"/>
      <c r="C40" s="68"/>
      <c r="D40" s="67"/>
      <c r="E40" s="68"/>
      <c r="F40" s="67"/>
      <c r="G40" s="68"/>
      <c r="H40" s="67">
        <v>39.46</v>
      </c>
      <c r="I40" s="70">
        <v>54</v>
      </c>
      <c r="J40" s="67">
        <v>78.07</v>
      </c>
      <c r="K40" s="68">
        <v>50</v>
      </c>
      <c r="L40" s="67"/>
      <c r="M40" s="68"/>
      <c r="N40" s="67"/>
      <c r="O40" s="68"/>
      <c r="P40" s="67">
        <v>102.44</v>
      </c>
      <c r="Q40" s="68">
        <v>46</v>
      </c>
      <c r="R40" s="71">
        <f>COUNT(B40:Q40)/2</f>
        <v>3</v>
      </c>
      <c r="S40" s="25"/>
    </row>
    <row r="41" spans="1:19" ht="12.75">
      <c r="A41" s="66" t="s">
        <v>32</v>
      </c>
      <c r="B41" s="67">
        <v>29.28</v>
      </c>
      <c r="C41" s="68"/>
      <c r="D41" s="67">
        <v>17.42</v>
      </c>
      <c r="E41" s="68">
        <v>68</v>
      </c>
      <c r="F41" s="67">
        <v>47.02</v>
      </c>
      <c r="G41" s="68">
        <v>76</v>
      </c>
      <c r="H41" s="67">
        <v>44.42</v>
      </c>
      <c r="I41" s="70">
        <v>70</v>
      </c>
      <c r="J41" s="67">
        <v>71</v>
      </c>
      <c r="K41" s="68">
        <v>35</v>
      </c>
      <c r="L41" s="67">
        <v>29.95</v>
      </c>
      <c r="M41" s="68">
        <v>76</v>
      </c>
      <c r="N41" s="67">
        <v>31.49</v>
      </c>
      <c r="O41" s="68"/>
      <c r="P41" s="67">
        <v>111.27</v>
      </c>
      <c r="Q41" s="68">
        <v>72</v>
      </c>
      <c r="R41" s="71">
        <f>COUNT(B41:Q41)/2</f>
        <v>7</v>
      </c>
      <c r="S41" s="25"/>
    </row>
    <row r="42" spans="1:19" ht="12.75">
      <c r="A42" s="66" t="s">
        <v>16</v>
      </c>
      <c r="B42" s="67">
        <v>25.08</v>
      </c>
      <c r="C42" s="68"/>
      <c r="D42" s="67">
        <v>14.08</v>
      </c>
      <c r="E42" s="68">
        <v>14</v>
      </c>
      <c r="F42" s="67">
        <v>38.46</v>
      </c>
      <c r="G42" s="68">
        <v>24</v>
      </c>
      <c r="H42" s="67">
        <v>32.37</v>
      </c>
      <c r="I42" s="70">
        <v>12</v>
      </c>
      <c r="J42" s="67">
        <v>58.15</v>
      </c>
      <c r="K42" s="68">
        <v>7</v>
      </c>
      <c r="L42" s="67">
        <v>22.1</v>
      </c>
      <c r="M42" s="68">
        <v>9</v>
      </c>
      <c r="N42" s="67">
        <v>25.34</v>
      </c>
      <c r="O42" s="68"/>
      <c r="P42" s="67">
        <v>85.02</v>
      </c>
      <c r="Q42" s="68">
        <v>10</v>
      </c>
      <c r="R42" s="71">
        <f>COUNT(B42:Q42)/2</f>
        <v>7</v>
      </c>
      <c r="S42" s="25"/>
    </row>
    <row r="43" spans="1:19" ht="15" customHeight="1">
      <c r="A43" s="76" t="s">
        <v>23</v>
      </c>
      <c r="B43" s="77">
        <v>26.57</v>
      </c>
      <c r="C43" s="78"/>
      <c r="D43" s="77">
        <v>15.36</v>
      </c>
      <c r="E43" s="78">
        <v>38</v>
      </c>
      <c r="F43" s="77">
        <v>42.54</v>
      </c>
      <c r="G43" s="78">
        <v>54</v>
      </c>
      <c r="H43" s="77">
        <v>38.04</v>
      </c>
      <c r="I43" s="79">
        <v>46</v>
      </c>
      <c r="J43" s="77">
        <v>67.23</v>
      </c>
      <c r="K43" s="78">
        <v>25</v>
      </c>
      <c r="L43" s="77">
        <v>25.56</v>
      </c>
      <c r="M43" s="78">
        <v>41</v>
      </c>
      <c r="N43" s="77">
        <v>27.42</v>
      </c>
      <c r="O43" s="78"/>
      <c r="P43" s="77">
        <v>94.42</v>
      </c>
      <c r="Q43" s="78">
        <v>30</v>
      </c>
      <c r="R43" s="80">
        <f>COUNT(B43:Q43)/2+1</f>
        <v>8</v>
      </c>
      <c r="S43" s="25"/>
    </row>
    <row r="44" spans="1:19" ht="12.75">
      <c r="A44" s="27" t="s">
        <v>13</v>
      </c>
      <c r="B44" s="28"/>
      <c r="C44" s="29">
        <f>COUNT(B39:B43)</f>
        <v>4</v>
      </c>
      <c r="D44" s="28"/>
      <c r="E44" s="29">
        <f>COUNT(E39:E43)</f>
        <v>4</v>
      </c>
      <c r="F44" s="28"/>
      <c r="G44" s="29">
        <f>COUNT(G39:G43)</f>
        <v>4</v>
      </c>
      <c r="H44" s="28"/>
      <c r="I44" s="29">
        <f>COUNT(H39:H43)</f>
        <v>5</v>
      </c>
      <c r="J44" s="28"/>
      <c r="K44" s="29">
        <f>COUNT(K39:K43)</f>
        <v>5</v>
      </c>
      <c r="L44" s="28"/>
      <c r="M44" s="29">
        <f>COUNT(L39:L43)</f>
        <v>4</v>
      </c>
      <c r="N44" s="28"/>
      <c r="O44" s="29">
        <f>COUNT(N39:N43)</f>
        <v>4</v>
      </c>
      <c r="P44" s="28"/>
      <c r="Q44" s="29">
        <f>COUNT(Q39:Q43)</f>
        <v>5</v>
      </c>
      <c r="R44" s="30"/>
      <c r="S44" s="31"/>
    </row>
    <row r="45" spans="1:19" ht="12.75">
      <c r="A45" s="32" t="s">
        <v>14</v>
      </c>
      <c r="B45" s="33"/>
      <c r="C45" s="34"/>
      <c r="D45" s="33"/>
      <c r="E45" s="34">
        <v>81</v>
      </c>
      <c r="F45" s="35"/>
      <c r="G45" s="34">
        <v>97</v>
      </c>
      <c r="H45" s="35"/>
      <c r="I45" s="34">
        <v>76</v>
      </c>
      <c r="J45" s="35"/>
      <c r="K45" s="34">
        <v>54</v>
      </c>
      <c r="L45" s="33"/>
      <c r="M45" s="34">
        <v>84</v>
      </c>
      <c r="N45" s="35"/>
      <c r="O45" s="34"/>
      <c r="P45" s="35"/>
      <c r="Q45" s="34">
        <v>32</v>
      </c>
      <c r="R45" s="36"/>
      <c r="S45" s="31"/>
    </row>
    <row r="46" spans="1:19" ht="12.75">
      <c r="A46" s="31"/>
      <c r="B46" s="37"/>
      <c r="C46" s="37"/>
      <c r="D46" s="37"/>
      <c r="E46" s="37"/>
      <c r="F46" s="12"/>
      <c r="G46" s="37"/>
      <c r="H46" s="12"/>
      <c r="I46" s="37"/>
      <c r="J46" s="12"/>
      <c r="K46" s="37"/>
      <c r="L46" s="37"/>
      <c r="M46" s="37"/>
      <c r="N46" s="12"/>
      <c r="O46" s="37"/>
      <c r="P46" s="12"/>
      <c r="Q46" s="37"/>
      <c r="R46" s="51"/>
      <c r="S46" s="31"/>
    </row>
    <row r="47" spans="1:19" ht="12.75">
      <c r="A47" s="52"/>
      <c r="B47" s="35"/>
      <c r="C47" s="53"/>
      <c r="D47" s="35"/>
      <c r="E47" s="53"/>
      <c r="F47" s="35"/>
      <c r="G47" s="53"/>
      <c r="H47" s="35"/>
      <c r="I47" s="33"/>
      <c r="J47" s="35"/>
      <c r="K47" s="53"/>
      <c r="L47" s="35"/>
      <c r="M47" s="53"/>
      <c r="N47" s="35"/>
      <c r="O47" s="53"/>
      <c r="P47" s="35"/>
      <c r="Q47" s="53"/>
      <c r="R47" s="38"/>
      <c r="S47" s="25"/>
    </row>
    <row r="48" spans="1:18" ht="38.25">
      <c r="A48" s="3"/>
      <c r="B48" s="4" t="s">
        <v>0</v>
      </c>
      <c r="C48" s="5"/>
      <c r="D48" s="4" t="s">
        <v>48</v>
      </c>
      <c r="E48" s="5"/>
      <c r="F48" s="4" t="s">
        <v>30</v>
      </c>
      <c r="G48" s="6"/>
      <c r="H48" s="4" t="s">
        <v>56</v>
      </c>
      <c r="I48" s="7"/>
      <c r="J48" s="4" t="s">
        <v>58</v>
      </c>
      <c r="K48" s="6"/>
      <c r="L48" s="4" t="s">
        <v>33</v>
      </c>
      <c r="M48" s="6"/>
      <c r="N48" s="4" t="s">
        <v>35</v>
      </c>
      <c r="O48" s="5"/>
      <c r="P48" s="8" t="s">
        <v>62</v>
      </c>
      <c r="Q48" s="5"/>
      <c r="R48" s="54" t="s">
        <v>68</v>
      </c>
    </row>
    <row r="49" spans="1:18" ht="12.75">
      <c r="A49" s="55"/>
      <c r="B49" s="12" t="s">
        <v>36</v>
      </c>
      <c r="C49" s="13"/>
      <c r="D49" s="12" t="s">
        <v>49</v>
      </c>
      <c r="E49" s="13"/>
      <c r="F49" s="12" t="s">
        <v>53</v>
      </c>
      <c r="G49" s="13"/>
      <c r="H49" s="12" t="s">
        <v>57</v>
      </c>
      <c r="I49" s="14"/>
      <c r="J49" s="12" t="s">
        <v>59</v>
      </c>
      <c r="K49" s="13"/>
      <c r="L49" s="12" t="s">
        <v>60</v>
      </c>
      <c r="M49" s="13"/>
      <c r="N49" s="12" t="s">
        <v>61</v>
      </c>
      <c r="O49" s="13"/>
      <c r="P49" s="12" t="s">
        <v>63</v>
      </c>
      <c r="Q49" s="13"/>
      <c r="R49" s="56"/>
    </row>
    <row r="50" spans="1:18" ht="12.75">
      <c r="A50" s="57" t="s">
        <v>17</v>
      </c>
      <c r="B50" s="44"/>
      <c r="C50" s="45" t="s">
        <v>2</v>
      </c>
      <c r="D50" s="44" t="s">
        <v>18</v>
      </c>
      <c r="E50" s="45" t="s">
        <v>2</v>
      </c>
      <c r="F50" s="44" t="s">
        <v>18</v>
      </c>
      <c r="G50" s="45" t="s">
        <v>2</v>
      </c>
      <c r="H50" s="44" t="s">
        <v>18</v>
      </c>
      <c r="I50" s="46" t="s">
        <v>2</v>
      </c>
      <c r="J50" s="44" t="s">
        <v>18</v>
      </c>
      <c r="K50" s="45" t="s">
        <v>2</v>
      </c>
      <c r="L50" s="44"/>
      <c r="M50" s="45" t="s">
        <v>2</v>
      </c>
      <c r="N50" s="44" t="s">
        <v>18</v>
      </c>
      <c r="O50" s="45" t="s">
        <v>2</v>
      </c>
      <c r="P50" s="44" t="s">
        <v>18</v>
      </c>
      <c r="Q50" s="45" t="s">
        <v>2</v>
      </c>
      <c r="R50" s="56" t="s">
        <v>2</v>
      </c>
    </row>
    <row r="51" spans="1:18" ht="12.75">
      <c r="A51" s="48" t="s">
        <v>4</v>
      </c>
      <c r="B51" s="12"/>
      <c r="C51" s="13"/>
      <c r="D51" s="12"/>
      <c r="E51" s="13"/>
      <c r="F51" s="12"/>
      <c r="G51" s="13"/>
      <c r="H51" s="12"/>
      <c r="I51" s="14"/>
      <c r="J51" s="12"/>
      <c r="K51" s="13"/>
      <c r="L51" s="12"/>
      <c r="M51" s="13"/>
      <c r="N51" s="12"/>
      <c r="O51" s="13"/>
      <c r="P51" s="12"/>
      <c r="Q51" s="13"/>
      <c r="R51" s="58"/>
    </row>
    <row r="52" spans="1:18" ht="12.75">
      <c r="A52" s="81" t="s">
        <v>25</v>
      </c>
      <c r="B52" s="82"/>
      <c r="C52" s="64">
        <v>3</v>
      </c>
      <c r="D52" s="82">
        <v>977</v>
      </c>
      <c r="E52" s="64">
        <v>8</v>
      </c>
      <c r="F52" s="82">
        <v>699</v>
      </c>
      <c r="G52" s="64">
        <v>5</v>
      </c>
      <c r="H52" s="82">
        <v>639</v>
      </c>
      <c r="I52" s="64">
        <v>4</v>
      </c>
      <c r="J52" s="82">
        <v>593</v>
      </c>
      <c r="K52" s="64">
        <v>4</v>
      </c>
      <c r="L52" s="82">
        <v>566</v>
      </c>
      <c r="M52" s="64">
        <v>3</v>
      </c>
      <c r="N52" s="82"/>
      <c r="O52" s="64">
        <v>1</v>
      </c>
      <c r="P52" s="82">
        <v>311</v>
      </c>
      <c r="Q52" s="63">
        <v>4</v>
      </c>
      <c r="R52" s="83"/>
    </row>
    <row r="53" spans="1:18" ht="12.75">
      <c r="A53" s="84" t="s">
        <v>45</v>
      </c>
      <c r="B53" s="85"/>
      <c r="C53" s="70">
        <v>2</v>
      </c>
      <c r="D53" s="85">
        <v>999</v>
      </c>
      <c r="E53" s="70">
        <v>4</v>
      </c>
      <c r="F53" s="85">
        <v>888</v>
      </c>
      <c r="G53" s="70">
        <v>3</v>
      </c>
      <c r="H53" s="85">
        <v>714</v>
      </c>
      <c r="I53" s="70">
        <v>3</v>
      </c>
      <c r="J53" s="85">
        <v>817</v>
      </c>
      <c r="K53" s="70">
        <v>2</v>
      </c>
      <c r="L53" s="85">
        <v>664</v>
      </c>
      <c r="M53" s="70">
        <v>3</v>
      </c>
      <c r="N53" s="85"/>
      <c r="O53" s="70">
        <v>3</v>
      </c>
      <c r="P53" s="85"/>
      <c r="Q53" s="68"/>
      <c r="R53" s="86"/>
    </row>
    <row r="54" spans="1:18" ht="12.75">
      <c r="A54" s="84" t="s">
        <v>46</v>
      </c>
      <c r="B54" s="85"/>
      <c r="C54" s="70">
        <v>2</v>
      </c>
      <c r="D54" s="85"/>
      <c r="E54" s="70"/>
      <c r="F54" s="85">
        <v>1175</v>
      </c>
      <c r="G54" s="70">
        <v>1</v>
      </c>
      <c r="H54" s="85"/>
      <c r="I54" s="70"/>
      <c r="J54" s="85"/>
      <c r="K54" s="70"/>
      <c r="L54" s="85">
        <v>958</v>
      </c>
      <c r="M54" s="70">
        <v>1</v>
      </c>
      <c r="N54" s="85"/>
      <c r="O54" s="70">
        <v>1</v>
      </c>
      <c r="P54" s="85"/>
      <c r="Q54" s="68"/>
      <c r="R54" s="86"/>
    </row>
    <row r="55" spans="1:18" ht="12.75">
      <c r="A55" s="87" t="s">
        <v>46</v>
      </c>
      <c r="B55" s="88"/>
      <c r="C55" s="89">
        <v>8</v>
      </c>
      <c r="D55" s="88"/>
      <c r="E55" s="89"/>
      <c r="F55" s="88"/>
      <c r="G55" s="89"/>
      <c r="H55" s="88"/>
      <c r="I55" s="89"/>
      <c r="J55" s="88"/>
      <c r="K55" s="89"/>
      <c r="L55" s="88"/>
      <c r="M55" s="89"/>
      <c r="N55" s="88"/>
      <c r="O55" s="89">
        <v>3</v>
      </c>
      <c r="P55" s="88"/>
      <c r="Q55" s="90"/>
      <c r="R55" s="91"/>
    </row>
    <row r="56" spans="1:18" ht="12.75">
      <c r="A56" s="50"/>
      <c r="B56" s="37"/>
      <c r="C56" s="14"/>
      <c r="D56" s="37"/>
      <c r="E56" s="14"/>
      <c r="F56" s="37"/>
      <c r="G56" s="14"/>
      <c r="H56" s="37"/>
      <c r="I56" s="14"/>
      <c r="J56" s="37"/>
      <c r="K56" s="14"/>
      <c r="L56" s="37"/>
      <c r="M56" s="14"/>
      <c r="N56" s="37"/>
      <c r="O56" s="14"/>
      <c r="P56" s="37"/>
      <c r="Q56" s="13"/>
      <c r="R56" s="58"/>
    </row>
    <row r="57" spans="1:18" ht="12.75">
      <c r="A57" s="48" t="s">
        <v>15</v>
      </c>
      <c r="B57" s="37"/>
      <c r="C57" s="14"/>
      <c r="D57" s="37"/>
      <c r="E57" s="14"/>
      <c r="F57" s="37"/>
      <c r="G57" s="14"/>
      <c r="H57" s="37"/>
      <c r="I57" s="14"/>
      <c r="J57" s="37"/>
      <c r="K57" s="14"/>
      <c r="L57" s="37"/>
      <c r="M57" s="14"/>
      <c r="N57" s="37"/>
      <c r="O57" s="14"/>
      <c r="P57" s="37"/>
      <c r="Q57" s="13"/>
      <c r="R57" s="58"/>
    </row>
    <row r="58" spans="1:18" ht="12.75">
      <c r="A58" s="59" t="s">
        <v>47</v>
      </c>
      <c r="B58" s="33"/>
      <c r="C58" s="34">
        <v>3</v>
      </c>
      <c r="D58" s="33">
        <v>136</v>
      </c>
      <c r="E58" s="34">
        <v>3</v>
      </c>
      <c r="F58" s="33">
        <v>117</v>
      </c>
      <c r="G58" s="34">
        <v>3</v>
      </c>
      <c r="H58" s="33">
        <v>78</v>
      </c>
      <c r="I58" s="34">
        <v>1</v>
      </c>
      <c r="J58" s="33">
        <v>58</v>
      </c>
      <c r="K58" s="34">
        <v>1</v>
      </c>
      <c r="L58" s="33">
        <v>75</v>
      </c>
      <c r="M58" s="34">
        <v>1</v>
      </c>
      <c r="N58" s="33"/>
      <c r="O58" s="34">
        <v>1</v>
      </c>
      <c r="P58" s="33">
        <v>70</v>
      </c>
      <c r="Q58" s="42">
        <v>1</v>
      </c>
      <c r="R58" s="56"/>
    </row>
    <row r="59" spans="1:18" ht="12.75">
      <c r="A59" s="26"/>
      <c r="B59" s="37"/>
      <c r="C59" s="14"/>
      <c r="D59" s="37"/>
      <c r="E59" s="14"/>
      <c r="F59" s="37"/>
      <c r="G59" s="14"/>
      <c r="H59" s="37"/>
      <c r="I59" s="14"/>
      <c r="J59" s="37"/>
      <c r="K59" s="14"/>
      <c r="L59" s="37"/>
      <c r="M59" s="14"/>
      <c r="N59" s="37"/>
      <c r="O59" s="14"/>
      <c r="P59" s="37"/>
      <c r="Q59" s="13"/>
      <c r="R59" s="58"/>
    </row>
    <row r="60" spans="1:18" ht="12.75">
      <c r="A60" s="59"/>
      <c r="B60" s="35"/>
      <c r="C60" s="42"/>
      <c r="D60" s="35"/>
      <c r="E60" s="42"/>
      <c r="F60" s="35"/>
      <c r="G60" s="42"/>
      <c r="H60" s="35"/>
      <c r="I60" s="34"/>
      <c r="J60" s="35"/>
      <c r="K60" s="42"/>
      <c r="L60" s="35"/>
      <c r="M60" s="42"/>
      <c r="N60" s="35"/>
      <c r="O60" s="42"/>
      <c r="P60" s="33"/>
      <c r="Q60" s="42"/>
      <c r="R60" s="60"/>
    </row>
    <row r="61" spans="2:19" ht="12.75">
      <c r="B61" s="40"/>
      <c r="C61" s="41"/>
      <c r="D61" s="40"/>
      <c r="E61" s="16"/>
      <c r="F61" s="12"/>
      <c r="G61" s="16"/>
      <c r="H61" s="12"/>
      <c r="I61" s="37"/>
      <c r="J61" s="12"/>
      <c r="K61" s="16"/>
      <c r="L61" s="16"/>
      <c r="M61" s="16"/>
      <c r="N61" s="12"/>
      <c r="O61" s="16"/>
      <c r="P61" s="12"/>
      <c r="Q61" s="16"/>
      <c r="R61" s="25"/>
      <c r="S61" s="25"/>
    </row>
    <row r="62" spans="2:19" ht="12.75">
      <c r="B62" s="40"/>
      <c r="C62" s="41"/>
      <c r="D62" s="40"/>
      <c r="E62" s="16"/>
      <c r="F62" s="12"/>
      <c r="G62" s="16"/>
      <c r="H62" s="12"/>
      <c r="I62" s="37"/>
      <c r="J62" s="12"/>
      <c r="K62" s="16"/>
      <c r="L62" s="16"/>
      <c r="M62" s="16"/>
      <c r="N62" s="12"/>
      <c r="O62" s="16"/>
      <c r="P62" s="12"/>
      <c r="Q62" s="16"/>
      <c r="R62" s="25"/>
      <c r="S62" s="25"/>
    </row>
  </sheetData>
  <sheetProtection/>
  <printOptions/>
  <pageMargins left="0.7" right="0.7" top="0.75" bottom="0.75" header="0.3" footer="0.3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2015-05-19T12:38:52Z</cp:lastPrinted>
  <dcterms:created xsi:type="dcterms:W3CDTF">2013-06-01T08:23:47Z</dcterms:created>
  <dcterms:modified xsi:type="dcterms:W3CDTF">2015-05-19T12:55:29Z</dcterms:modified>
  <cp:category/>
  <cp:version/>
  <cp:contentType/>
  <cp:contentStatus/>
</cp:coreProperties>
</file>